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2019UCT\dokumenty\GeriaCentrum Szilber\EON\"/>
    </mc:Choice>
  </mc:AlternateContent>
  <bookViews>
    <workbookView xWindow="0" yWindow="0" windowWidth="20490" windowHeight="7155" activeTab="2"/>
  </bookViews>
  <sheets>
    <sheet name="ZPS " sheetId="4" r:id="rId1"/>
    <sheet name="ZOS" sheetId="3" r:id="rId2"/>
    <sheet name="ŠZ" sheetId="1" r:id="rId3"/>
    <sheet name="Hárok1" sheetId="2" r:id="rId4"/>
  </sheets>
  <calcPr calcId="162913"/>
</workbook>
</file>

<file path=xl/calcChain.xml><?xml version="1.0" encoding="utf-8"?>
<calcChain xmlns="http://schemas.openxmlformats.org/spreadsheetml/2006/main">
  <c r="C30" i="1" l="1"/>
  <c r="C30" i="4"/>
  <c r="C31" i="4" l="1"/>
  <c r="D28" i="4"/>
  <c r="C27" i="4"/>
  <c r="D28" i="3"/>
  <c r="C27" i="3"/>
  <c r="C30" i="3" s="1"/>
  <c r="C31" i="3" s="1"/>
  <c r="C27" i="1" l="1"/>
  <c r="D28" i="1" l="1"/>
  <c r="C31" i="1"/>
</calcChain>
</file>

<file path=xl/sharedStrings.xml><?xml version="1.0" encoding="utf-8"?>
<sst xmlns="http://schemas.openxmlformats.org/spreadsheetml/2006/main" count="177" uniqueCount="48">
  <si>
    <t>Príloha č. 1</t>
  </si>
  <si>
    <t>Názov zariadenia :</t>
  </si>
  <si>
    <t>Druh poskytovanej sociálnej služby:</t>
  </si>
  <si>
    <r>
      <t xml:space="preserve">Forma poskytovanej sociálnej služby </t>
    </r>
    <r>
      <rPr>
        <b/>
        <vertAlign val="superscript"/>
        <sz val="12"/>
        <rFont val="Calibri"/>
        <family val="2"/>
        <charset val="238"/>
      </rPr>
      <t>1) :</t>
    </r>
  </si>
  <si>
    <t>EON</t>
  </si>
  <si>
    <t>bežné výdavky</t>
  </si>
  <si>
    <r>
      <t xml:space="preserve"> Suma v € </t>
    </r>
    <r>
      <rPr>
        <b/>
        <vertAlign val="superscript"/>
        <sz val="10"/>
        <rFont val="Calibri"/>
        <family val="2"/>
        <charset val="238"/>
      </rPr>
      <t>3)</t>
    </r>
  </si>
  <si>
    <r>
      <t xml:space="preserve">1. Mzdy, platy a ostané osobné vyrovnania vo výške, ktorá zodpovedá výške a platu a ostaných osobných vyrovnaní podľa osobitného predpisu  </t>
    </r>
    <r>
      <rPr>
        <b/>
        <i/>
        <vertAlign val="superscript"/>
        <sz val="10"/>
        <rFont val="Calibri"/>
        <family val="2"/>
        <charset val="238"/>
      </rPr>
      <t>4)</t>
    </r>
    <r>
      <rPr>
        <sz val="10"/>
        <rFont val="Calibri"/>
        <family val="2"/>
        <charset val="238"/>
      </rPr>
      <t>:</t>
    </r>
  </si>
  <si>
    <t xml:space="preserve">3. Výdavky na cestovné náhrady :  </t>
  </si>
  <si>
    <t>X X X</t>
  </si>
  <si>
    <t>3a. z toho : Výdavky na tuzemské cestovné náhrady:</t>
  </si>
  <si>
    <t>4. Výdavky na energie, vodu a komunikácie:</t>
  </si>
  <si>
    <t>5. Výdavky na materiál :</t>
  </si>
  <si>
    <t>5a. z toho : Výdavky na materiál okrem reprezentačného vybavenia nových interiérov :</t>
  </si>
  <si>
    <t xml:space="preserve">6.Dopravné : </t>
  </si>
  <si>
    <t>7. Výdavky na údržbu :</t>
  </si>
  <si>
    <t>7a. z toho : Výdavky na rutinnú a štandardnú údržbu, okrem jednorazovej údržby objektov alebo ich častí a riešenia havarijných stavov :</t>
  </si>
  <si>
    <t>8. Nájomné za prenájom:</t>
  </si>
  <si>
    <t>8a. z toho: Nájomné za prenájom nehnuteľnosti alebo inej veci okrem dopravných prostriedkov a špeciálnych strojov, prístrojov a zariadení, techniky, náradia a materiálu najviac vo výške obvyklého nájomného, za aké sa v tom čase a na tom mieste prenechávajú do nájmu na dohodnutý účel veci toho istého druhu alebo porovnateľné veci :</t>
  </si>
  <si>
    <t>9. Výdavky na služby :</t>
  </si>
  <si>
    <t>10. Výdavky na bežné transfery :</t>
  </si>
  <si>
    <r>
      <t xml:space="preserve">10a. z  toho: výdavky na bežné transfery v rozsahu vreckového podľa osobitného predpisu </t>
    </r>
    <r>
      <rPr>
        <vertAlign val="superscript"/>
        <sz val="10"/>
        <rFont val="Calibri"/>
        <family val="2"/>
        <charset val="238"/>
      </rPr>
      <t>5)</t>
    </r>
    <r>
      <rPr>
        <sz val="10"/>
        <rFont val="Calibri"/>
        <family val="2"/>
        <charset val="238"/>
      </rPr>
      <t xml:space="preserve">, odstupného, odchodného, náhrady príjmu pri dočasnej pracovnej neschopnosti zamestnanca podľa osobitného predpisu </t>
    </r>
    <r>
      <rPr>
        <b/>
        <vertAlign val="superscript"/>
        <sz val="10"/>
        <rFont val="Calibri"/>
        <family val="2"/>
        <charset val="238"/>
      </rPr>
      <t>6)</t>
    </r>
    <r>
      <rPr>
        <sz val="10"/>
        <rFont val="Calibri"/>
        <family val="2"/>
        <charset val="238"/>
      </rPr>
      <t xml:space="preserve"> :</t>
    </r>
  </si>
  <si>
    <r>
      <t>11. Odpisy hmotného majetku a nehmotného majetku podľa účtovných predpisov, o ktorom poskytovateľ sociálnej služby účtuje a odpisuje ho ako účtovná jednotka</t>
    </r>
    <r>
      <rPr>
        <b/>
        <sz val="10"/>
        <rFont val="Calibri"/>
        <family val="2"/>
        <charset val="238"/>
      </rPr>
      <t xml:space="preserve"> </t>
    </r>
    <r>
      <rPr>
        <b/>
        <i/>
        <vertAlign val="superscript"/>
        <sz val="10"/>
        <rFont val="Calibri"/>
        <family val="2"/>
        <charset val="238"/>
      </rPr>
      <t>7)</t>
    </r>
    <r>
      <rPr>
        <sz val="10"/>
        <rFont val="Calibri"/>
        <family val="2"/>
        <charset val="238"/>
      </rPr>
      <t>.  Odpis hmotného majetku, ktorým sú novoobstarané stavby, byty a nebytové priestory užívané na účely poskytovania sociálnych služieb v zariadeniach alebo ich technické zhodnotenie, najviac vo výške obvyklého nájomného, za aké sa v tom istom čase a na tom istom mieste prenechávajú do nájmu  na dohodnutý účel veci toho istého druhu alebo porovnateľné veci :</t>
    </r>
  </si>
  <si>
    <t>Dátum a miesto vyhotovenia</t>
  </si>
  <si>
    <t>Spracoval (meno, priezvisko a podpis )</t>
  </si>
  <si>
    <t>Poznámky:</t>
  </si>
  <si>
    <r>
      <t xml:space="preserve">1) </t>
    </r>
    <r>
      <rPr>
        <i/>
        <sz val="10"/>
        <rFont val="Calibri"/>
        <family val="2"/>
        <charset val="238"/>
      </rPr>
      <t>Uvedie sa forma ambulantná, pobytová (celoročná alebo týždenná)</t>
    </r>
  </si>
  <si>
    <r>
      <t>3)</t>
    </r>
    <r>
      <rPr>
        <i/>
        <sz val="10"/>
        <rFont val="Calibri"/>
        <family val="2"/>
        <charset val="238"/>
      </rPr>
      <t xml:space="preserve"> Uvedie sa výška výdavku s presnosťou na dve desatinné miesta</t>
    </r>
  </si>
  <si>
    <r>
      <t xml:space="preserve">4) </t>
    </r>
    <r>
      <rPr>
        <i/>
        <sz val="10"/>
        <rFont val="Calibri"/>
        <family val="2"/>
        <charset val="238"/>
      </rPr>
      <t>Zákon 553 /2003 Z. z. Zákon o odmeňovaní niektorých zamestnancov pri výkone práce vo verejnom záujme a o zmene a doplnenní niektorých zákonov v znení neskorších predpisov</t>
    </r>
  </si>
  <si>
    <r>
      <t>5)</t>
    </r>
    <r>
      <rPr>
        <i/>
        <sz val="10"/>
        <rFont val="Calibri"/>
        <family val="2"/>
        <charset val="238"/>
      </rPr>
      <t xml:space="preserve"> Zákon č. 305/2005 Z.z. Zákon o sociálnoprávnej ochrane detí a o sociálnej kuratele a o zmene a doplnení niektorých zákonov v znení neskorších predpisov</t>
    </r>
  </si>
  <si>
    <r>
      <t>6)</t>
    </r>
    <r>
      <rPr>
        <i/>
        <sz val="10"/>
        <rFont val="Calibri"/>
        <family val="2"/>
        <charset val="238"/>
      </rPr>
      <t xml:space="preserve"> Zákon č. 462/2003 Z. z.  Zákon o náhrade príjmu pri dočasnej pracovnej neschopnosti zamestnanca a o zmene a doplnení niektorých zákonov v znení neskorších predpisov.</t>
    </r>
  </si>
  <si>
    <r>
      <t xml:space="preserve">7) </t>
    </r>
    <r>
      <rPr>
        <i/>
        <sz val="10"/>
        <rFont val="Calibri"/>
        <family val="2"/>
        <charset val="238"/>
      </rPr>
      <t>Zákon č. 431/2002 Z. z. Zákon o účtovníctve v znení neskorších predpisov.</t>
    </r>
  </si>
  <si>
    <t>2. Poistné na verejné zdravotné poistenie, postné na sociálne poistenie a povinné príspevky na starobné dôchodkové sporenie platené zamestnávateľom v ozsahu určenom podľa bodu 1:</t>
  </si>
  <si>
    <r>
      <t>2)</t>
    </r>
    <r>
      <rPr>
        <i/>
        <sz val="10"/>
        <rFont val="Calibri"/>
        <family val="2"/>
        <charset val="238"/>
      </rPr>
      <t xml:space="preserve"> Uvedie sa registrovaná kapacita zariadenia k 31.12.2021</t>
    </r>
  </si>
  <si>
    <t>Zariadenie pre seniorov</t>
  </si>
  <si>
    <t>pobytová</t>
  </si>
  <si>
    <t>GeriaCentrum Szilber n.o.</t>
  </si>
  <si>
    <t>Zariadenie opatrovateľskej služby</t>
  </si>
  <si>
    <t>Špecializované zariadenie</t>
  </si>
  <si>
    <t>Výpočet ekonomicky oprávnených nákladov, bežných výdavkov a bežných  príjmov za rok 2024</t>
  </si>
  <si>
    <r>
      <t xml:space="preserve">Počet prijímateľov sociálnej služby v roku 2024 </t>
    </r>
    <r>
      <rPr>
        <b/>
        <vertAlign val="superscript"/>
        <sz val="12"/>
        <rFont val="Calibri"/>
        <family val="2"/>
        <charset val="238"/>
      </rPr>
      <t>2)</t>
    </r>
    <r>
      <rPr>
        <b/>
        <sz val="12"/>
        <rFont val="Calibri"/>
        <family val="2"/>
        <charset val="238"/>
      </rPr>
      <t>:</t>
    </r>
  </si>
  <si>
    <t xml:space="preserve">Prepočítaný počet zamestnancov  pre daný druh sociálnej služby v roku 2024: </t>
  </si>
  <si>
    <t>Druh výdavku za rok 2024:</t>
  </si>
  <si>
    <r>
      <t xml:space="preserve">Ekonomicky oprávnené náklady za rok 2024 spolu   
</t>
    </r>
    <r>
      <rPr>
        <sz val="12"/>
        <rFont val="Calibri"/>
        <family val="2"/>
        <charset val="238"/>
      </rPr>
      <t>(súčet riadkov 1, 2, 3, 4, 5, 6, 7, 8, 9,10, 11)</t>
    </r>
    <r>
      <rPr>
        <b/>
        <sz val="12"/>
        <rFont val="Calibri"/>
        <family val="2"/>
        <charset val="238"/>
      </rPr>
      <t xml:space="preserve"> :</t>
    </r>
  </si>
  <si>
    <r>
      <t xml:space="preserve">Celková výška bežných výdavkov za rok 2024
</t>
    </r>
    <r>
      <rPr>
        <sz val="12"/>
        <rFont val="Calibri"/>
        <family val="2"/>
        <charset val="238"/>
      </rPr>
      <t>(súčet riadkov 1, 2, 3a, 4, 5a, 6, 7a,8a, 9,10a)</t>
    </r>
    <r>
      <rPr>
        <b/>
        <sz val="12"/>
        <rFont val="Calibri"/>
        <family val="2"/>
        <charset val="238"/>
      </rPr>
      <t>:</t>
    </r>
  </si>
  <si>
    <t>Výška prijatých úhrad (bežné  príjmy) za rok 2024:</t>
  </si>
  <si>
    <t>EON na jedného klienta za rok 2024:</t>
  </si>
  <si>
    <t>EON na jedného klienta za mesiac v 2024: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</si>
</sst>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0" x14ac:knownFonts="1">
    <font>
      <sz val="10"/>
      <name val="Arial CE"/>
      <family val="2"/>
      <charset val="238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u/>
      <sz val="14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vertAlign val="superscript"/>
      <sz val="12"/>
      <name val="Calibri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vertAlign val="superscript"/>
      <sz val="10"/>
      <name val="Calibri"/>
      <family val="2"/>
      <charset val="238"/>
    </font>
    <font>
      <b/>
      <i/>
      <vertAlign val="superscript"/>
      <sz val="10"/>
      <name val="Calibri"/>
      <family val="2"/>
      <charset val="238"/>
    </font>
    <font>
      <sz val="10"/>
      <name val="Calibri"/>
      <family val="2"/>
      <charset val="238"/>
    </font>
    <font>
      <sz val="10"/>
      <color indexed="8"/>
      <name val="Calibri"/>
      <family val="2"/>
      <charset val="238"/>
      <scheme val="minor"/>
    </font>
    <font>
      <vertAlign val="superscript"/>
      <sz val="10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  <scheme val="minor"/>
    </font>
    <font>
      <i/>
      <vertAlign val="superscript"/>
      <sz val="10"/>
      <name val="Calibri"/>
      <family val="2"/>
      <charset val="238"/>
      <scheme val="minor"/>
    </font>
    <font>
      <i/>
      <sz val="10"/>
      <name val="Calibri"/>
      <family val="2"/>
      <charset val="238"/>
    </font>
    <font>
      <sz val="8"/>
      <name val="Calibri"/>
      <family val="2"/>
      <charset val="238"/>
      <scheme val="minor"/>
    </font>
    <font>
      <sz val="12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41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13"/>
      </patternFill>
    </fill>
    <fill>
      <patternFill patternType="solid">
        <fgColor theme="9" tint="0.79998168889431442"/>
        <bgColor indexed="26"/>
      </patternFill>
    </fill>
  </fills>
  <borders count="19">
    <border>
      <left/>
      <right/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dotted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right" vertical="top"/>
    </xf>
    <xf numFmtId="0" fontId="1" fillId="0" borderId="0" xfId="0" applyFont="1" applyBorder="1"/>
    <xf numFmtId="0" fontId="1" fillId="0" borderId="0" xfId="0" applyFont="1"/>
    <xf numFmtId="0" fontId="8" fillId="2" borderId="8" xfId="0" applyFont="1" applyFill="1" applyBorder="1" applyAlignment="1">
      <alignment horizontal="center" vertical="center"/>
    </xf>
    <xf numFmtId="0" fontId="6" fillId="0" borderId="15" xfId="0" applyFont="1" applyBorder="1"/>
    <xf numFmtId="0" fontId="6" fillId="0" borderId="0" xfId="0" applyFont="1" applyBorder="1"/>
    <xf numFmtId="0" fontId="1" fillId="0" borderId="15" xfId="0" applyFont="1" applyBorder="1"/>
    <xf numFmtId="0" fontId="6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8" fillId="0" borderId="0" xfId="0" applyFont="1" applyBorder="1" applyAlignment="1"/>
    <xf numFmtId="0" fontId="18" fillId="0" borderId="0" xfId="0" applyFont="1" applyBorder="1" applyAlignment="1">
      <alignment wrapText="1"/>
    </xf>
    <xf numFmtId="4" fontId="1" fillId="0" borderId="8" xfId="0" applyNumberFormat="1" applyFont="1" applyBorder="1" applyAlignment="1">
      <alignment horizontal="center" vertical="center"/>
    </xf>
    <xf numFmtId="4" fontId="1" fillId="3" borderId="8" xfId="0" applyNumberFormat="1" applyFont="1" applyFill="1" applyBorder="1" applyAlignment="1">
      <alignment horizontal="center" vertical="center"/>
    </xf>
    <xf numFmtId="4" fontId="12" fillId="0" borderId="8" xfId="0" applyNumberFormat="1" applyFont="1" applyBorder="1" applyAlignment="1">
      <alignment horizontal="center" vertical="center"/>
    </xf>
    <xf numFmtId="4" fontId="1" fillId="3" borderId="10" xfId="0" applyNumberFormat="1" applyFont="1" applyFill="1" applyBorder="1" applyAlignment="1">
      <alignment horizontal="center" vertical="center"/>
    </xf>
    <xf numFmtId="4" fontId="8" fillId="2" borderId="11" xfId="0" applyNumberFormat="1" applyFont="1" applyFill="1" applyBorder="1" applyAlignment="1">
      <alignment horizontal="center" vertical="center"/>
    </xf>
    <xf numFmtId="4" fontId="15" fillId="4" borderId="8" xfId="0" applyNumberFormat="1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4" fontId="1" fillId="0" borderId="16" xfId="0" applyNumberFormat="1" applyFont="1" applyBorder="1" applyAlignment="1">
      <alignment horizontal="center" vertical="center"/>
    </xf>
    <xf numFmtId="4" fontId="1" fillId="3" borderId="16" xfId="0" applyNumberFormat="1" applyFont="1" applyFill="1" applyBorder="1" applyAlignment="1">
      <alignment horizontal="center" vertical="center"/>
    </xf>
    <xf numFmtId="4" fontId="12" fillId="0" borderId="16" xfId="0" applyNumberFormat="1" applyFont="1" applyBorder="1" applyAlignment="1">
      <alignment horizontal="center" vertical="center"/>
    </xf>
    <xf numFmtId="4" fontId="1" fillId="0" borderId="17" xfId="0" applyNumberFormat="1" applyFont="1" applyBorder="1" applyAlignment="1">
      <alignment horizontal="center" vertical="center"/>
    </xf>
    <xf numFmtId="4" fontId="8" fillId="2" borderId="18" xfId="0" applyNumberFormat="1" applyFont="1" applyFill="1" applyBorder="1" applyAlignment="1">
      <alignment horizontal="center" vertical="center"/>
    </xf>
    <xf numFmtId="4" fontId="15" fillId="4" borderId="16" xfId="0" applyNumberFormat="1" applyFont="1" applyFill="1" applyBorder="1" applyAlignment="1">
      <alignment horizontal="center" vertical="center"/>
    </xf>
    <xf numFmtId="164" fontId="1" fillId="0" borderId="8" xfId="0" applyNumberFormat="1" applyFont="1" applyBorder="1" applyAlignment="1">
      <alignment horizontal="center" vertical="center"/>
    </xf>
    <xf numFmtId="164" fontId="2" fillId="0" borderId="7" xfId="0" applyNumberFormat="1" applyFont="1" applyBorder="1" applyAlignment="1">
      <alignment horizontal="center" vertical="center" wrapText="1"/>
    </xf>
    <xf numFmtId="0" fontId="18" fillId="0" borderId="0" xfId="0" applyFont="1" applyBorder="1" applyAlignment="1"/>
    <xf numFmtId="0" fontId="18" fillId="0" borderId="0" xfId="0" applyFont="1" applyBorder="1" applyAlignment="1">
      <alignment wrapText="1"/>
    </xf>
    <xf numFmtId="0" fontId="6" fillId="0" borderId="0" xfId="0" applyFont="1" applyBorder="1" applyAlignment="1">
      <alignment vertical="center"/>
    </xf>
    <xf numFmtId="0" fontId="18" fillId="0" borderId="0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/>
    </xf>
    <xf numFmtId="0" fontId="18" fillId="0" borderId="0" xfId="0" applyFont="1" applyBorder="1" applyAlignment="1"/>
    <xf numFmtId="0" fontId="18" fillId="0" borderId="0" xfId="0" applyFont="1" applyBorder="1" applyAlignment="1">
      <alignment wrapText="1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 wrapText="1"/>
    </xf>
    <xf numFmtId="0" fontId="4" fillId="5" borderId="4" xfId="0" applyFont="1" applyFill="1" applyBorder="1" applyAlignment="1">
      <alignment vertical="center"/>
    </xf>
    <xf numFmtId="4" fontId="15" fillId="5" borderId="5" xfId="0" applyNumberFormat="1" applyFont="1" applyFill="1" applyBorder="1" applyAlignment="1">
      <alignment horizontal="center" vertical="center"/>
    </xf>
    <xf numFmtId="4" fontId="15" fillId="5" borderId="6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vertical="center"/>
    </xf>
    <xf numFmtId="4" fontId="15" fillId="5" borderId="13" xfId="0" applyNumberFormat="1" applyFont="1" applyFill="1" applyBorder="1" applyAlignment="1">
      <alignment horizontal="center" vertical="center"/>
    </xf>
    <xf numFmtId="4" fontId="15" fillId="5" borderId="14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4" xfId="0" applyFont="1" applyBorder="1" applyAlignment="1">
      <alignment horizontal="left" vertical="center" wrapText="1"/>
    </xf>
    <xf numFmtId="0" fontId="1" fillId="0" borderId="9" xfId="0" applyFont="1" applyBorder="1" applyAlignment="1">
      <alignment vertical="center" wrapText="1"/>
    </xf>
    <xf numFmtId="0" fontId="4" fillId="2" borderId="1" xfId="0" applyFont="1" applyFill="1" applyBorder="1" applyAlignment="1">
      <alignment vertical="center" wrapText="1"/>
    </xf>
    <xf numFmtId="0" fontId="4" fillId="4" borderId="4" xfId="0" applyFont="1" applyFill="1" applyBorder="1" applyAlignment="1">
      <alignment vertical="center" wrapText="1"/>
    </xf>
    <xf numFmtId="0" fontId="1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 wrapText="1"/>
    </xf>
    <xf numFmtId="0" fontId="4" fillId="0" borderId="4" xfId="0" applyFont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2" fontId="4" fillId="0" borderId="4" xfId="0" applyNumberFormat="1" applyFont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10" zoomScale="90" zoomScaleNormal="90" workbookViewId="0">
      <selection activeCell="D28" sqref="D28"/>
    </sheetView>
  </sheetViews>
  <sheetFormatPr defaultRowHeight="12.75" x14ac:dyDescent="0.2"/>
  <cols>
    <col min="1" max="1" width="58.5703125" style="4" customWidth="1"/>
    <col min="2" max="2" width="11" style="4" customWidth="1"/>
    <col min="3" max="4" width="30.42578125" style="4" customWidth="1"/>
    <col min="5" max="16384" width="9.140625" style="4"/>
  </cols>
  <sheetData>
    <row r="1" spans="1:7" s="1" customFormat="1" ht="15" customHeight="1" x14ac:dyDescent="0.2">
      <c r="D1" s="2" t="s">
        <v>0</v>
      </c>
    </row>
    <row r="2" spans="1:7" ht="35.25" customHeight="1" x14ac:dyDescent="0.2">
      <c r="A2" s="57" t="s">
        <v>39</v>
      </c>
      <c r="B2" s="57"/>
      <c r="C2" s="57"/>
      <c r="D2" s="57"/>
      <c r="E2" s="3"/>
    </row>
    <row r="3" spans="1:7" ht="21.75" customHeight="1" thickBot="1" x14ac:dyDescent="0.25">
      <c r="A3" s="3"/>
      <c r="B3" s="3"/>
      <c r="C3" s="3"/>
      <c r="D3" s="3"/>
      <c r="E3" s="3"/>
    </row>
    <row r="4" spans="1:7" ht="31.5" customHeight="1" x14ac:dyDescent="0.2">
      <c r="A4" s="58" t="s">
        <v>1</v>
      </c>
      <c r="B4" s="58"/>
      <c r="C4" s="59" t="s">
        <v>36</v>
      </c>
      <c r="D4" s="60"/>
      <c r="E4" s="3"/>
    </row>
    <row r="5" spans="1:7" ht="19.5" customHeight="1" x14ac:dyDescent="0.2">
      <c r="A5" s="52" t="s">
        <v>2</v>
      </c>
      <c r="B5" s="52"/>
      <c r="C5" s="61" t="s">
        <v>34</v>
      </c>
      <c r="D5" s="62"/>
      <c r="E5" s="3"/>
      <c r="G5" s="3"/>
    </row>
    <row r="6" spans="1:7" ht="18.75" customHeight="1" x14ac:dyDescent="0.2">
      <c r="A6" s="52" t="s">
        <v>3</v>
      </c>
      <c r="B6" s="52"/>
      <c r="C6" s="53" t="s">
        <v>35</v>
      </c>
      <c r="D6" s="54"/>
      <c r="E6" s="3"/>
      <c r="G6" s="3"/>
    </row>
    <row r="7" spans="1:7" ht="20.25" customHeight="1" x14ac:dyDescent="0.2">
      <c r="A7" s="52" t="s">
        <v>40</v>
      </c>
      <c r="B7" s="52"/>
      <c r="C7" s="53">
        <v>25</v>
      </c>
      <c r="D7" s="54"/>
      <c r="E7" s="3"/>
    </row>
    <row r="8" spans="1:7" ht="36.75" customHeight="1" x14ac:dyDescent="0.2">
      <c r="A8" s="55" t="s">
        <v>41</v>
      </c>
      <c r="B8" s="55"/>
      <c r="C8" s="28"/>
      <c r="D8" s="27"/>
      <c r="E8" s="3"/>
    </row>
    <row r="9" spans="1:7" ht="31.5" customHeight="1" x14ac:dyDescent="0.2">
      <c r="A9" s="56" t="s">
        <v>42</v>
      </c>
      <c r="B9" s="56"/>
      <c r="C9" s="20" t="s">
        <v>4</v>
      </c>
      <c r="D9" s="5" t="s">
        <v>5</v>
      </c>
      <c r="E9" s="3"/>
    </row>
    <row r="10" spans="1:7" ht="31.5" customHeight="1" x14ac:dyDescent="0.2">
      <c r="A10" s="56"/>
      <c r="B10" s="56"/>
      <c r="C10" s="20" t="s">
        <v>6</v>
      </c>
      <c r="D10" s="5" t="s">
        <v>6</v>
      </c>
      <c r="E10" s="3"/>
    </row>
    <row r="11" spans="1:7" ht="30" customHeight="1" x14ac:dyDescent="0.2">
      <c r="A11" s="51" t="s">
        <v>7</v>
      </c>
      <c r="B11" s="51"/>
      <c r="C11" s="21">
        <v>155682.60999999999</v>
      </c>
      <c r="D11" s="14">
        <v>155682.60999999999</v>
      </c>
      <c r="E11" s="3"/>
    </row>
    <row r="12" spans="1:7" ht="45" customHeight="1" x14ac:dyDescent="0.2">
      <c r="A12" s="46" t="s">
        <v>32</v>
      </c>
      <c r="B12" s="46"/>
      <c r="C12" s="21">
        <v>55725.7</v>
      </c>
      <c r="D12" s="14">
        <v>55725.7</v>
      </c>
      <c r="E12" s="3"/>
    </row>
    <row r="13" spans="1:7" ht="18" customHeight="1" x14ac:dyDescent="0.2">
      <c r="A13" s="46" t="s">
        <v>8</v>
      </c>
      <c r="B13" s="46"/>
      <c r="C13" s="21">
        <v>1810</v>
      </c>
      <c r="D13" s="15" t="s">
        <v>9</v>
      </c>
      <c r="E13" s="3"/>
    </row>
    <row r="14" spans="1:7" ht="18" customHeight="1" x14ac:dyDescent="0.2">
      <c r="A14" s="51" t="s">
        <v>10</v>
      </c>
      <c r="B14" s="51"/>
      <c r="C14" s="22" t="s">
        <v>9</v>
      </c>
      <c r="D14" s="14">
        <v>1810</v>
      </c>
      <c r="E14" s="3"/>
    </row>
    <row r="15" spans="1:7" ht="18" customHeight="1" x14ac:dyDescent="0.2">
      <c r="A15" s="50" t="s">
        <v>11</v>
      </c>
      <c r="B15" s="50"/>
      <c r="C15" s="23">
        <v>7077.75</v>
      </c>
      <c r="D15" s="16">
        <v>7077.75</v>
      </c>
      <c r="E15" s="3"/>
    </row>
    <row r="16" spans="1:7" ht="18" customHeight="1" x14ac:dyDescent="0.2">
      <c r="A16" s="50" t="s">
        <v>12</v>
      </c>
      <c r="B16" s="50"/>
      <c r="C16" s="21">
        <v>24319.25</v>
      </c>
      <c r="D16" s="15" t="s">
        <v>9</v>
      </c>
      <c r="E16" s="3"/>
    </row>
    <row r="17" spans="1:5" ht="26.25" customHeight="1" x14ac:dyDescent="0.2">
      <c r="A17" s="51" t="s">
        <v>13</v>
      </c>
      <c r="B17" s="51"/>
      <c r="C17" s="22" t="s">
        <v>9</v>
      </c>
      <c r="D17" s="14">
        <v>23887</v>
      </c>
      <c r="E17" s="3"/>
    </row>
    <row r="18" spans="1:5" ht="18" customHeight="1" x14ac:dyDescent="0.2">
      <c r="A18" s="50" t="s">
        <v>14</v>
      </c>
      <c r="B18" s="50"/>
      <c r="C18" s="21">
        <v>0</v>
      </c>
      <c r="D18" s="14">
        <v>0</v>
      </c>
      <c r="E18" s="3"/>
    </row>
    <row r="19" spans="1:5" ht="18" customHeight="1" x14ac:dyDescent="0.2">
      <c r="A19" s="50" t="s">
        <v>15</v>
      </c>
      <c r="B19" s="50"/>
      <c r="C19" s="21">
        <v>0</v>
      </c>
      <c r="D19" s="15" t="s">
        <v>9</v>
      </c>
      <c r="E19" s="3"/>
    </row>
    <row r="20" spans="1:5" ht="30" customHeight="1" x14ac:dyDescent="0.2">
      <c r="A20" s="51" t="s">
        <v>16</v>
      </c>
      <c r="B20" s="51"/>
      <c r="C20" s="22" t="s">
        <v>9</v>
      </c>
      <c r="D20" s="14">
        <v>0</v>
      </c>
      <c r="E20" s="3"/>
    </row>
    <row r="21" spans="1:5" ht="18" customHeight="1" x14ac:dyDescent="0.2">
      <c r="A21" s="51" t="s">
        <v>17</v>
      </c>
      <c r="B21" s="51"/>
      <c r="C21" s="21">
        <v>43500</v>
      </c>
      <c r="D21" s="15" t="s">
        <v>9</v>
      </c>
      <c r="E21" s="3"/>
    </row>
    <row r="22" spans="1:5" ht="64.5" customHeight="1" x14ac:dyDescent="0.2">
      <c r="A22" s="51" t="s">
        <v>18</v>
      </c>
      <c r="B22" s="51"/>
      <c r="C22" s="22" t="s">
        <v>9</v>
      </c>
      <c r="D22" s="14">
        <v>43500</v>
      </c>
      <c r="E22" s="3"/>
    </row>
    <row r="23" spans="1:5" ht="18" customHeight="1" x14ac:dyDescent="0.2">
      <c r="A23" s="50" t="s">
        <v>19</v>
      </c>
      <c r="B23" s="50"/>
      <c r="C23" s="23">
        <v>81011.5</v>
      </c>
      <c r="D23" s="16">
        <v>78452.5</v>
      </c>
      <c r="E23" s="3"/>
    </row>
    <row r="24" spans="1:5" ht="18" customHeight="1" x14ac:dyDescent="0.2">
      <c r="A24" s="50" t="s">
        <v>20</v>
      </c>
      <c r="B24" s="50"/>
      <c r="C24" s="21">
        <v>5198</v>
      </c>
      <c r="D24" s="15" t="s">
        <v>9</v>
      </c>
      <c r="E24" s="3"/>
    </row>
    <row r="25" spans="1:5" ht="45" customHeight="1" x14ac:dyDescent="0.2">
      <c r="A25" s="46" t="s">
        <v>21</v>
      </c>
      <c r="B25" s="46"/>
      <c r="C25" s="22" t="s">
        <v>9</v>
      </c>
      <c r="D25" s="14">
        <v>5198</v>
      </c>
      <c r="E25" s="3"/>
    </row>
    <row r="26" spans="1:5" ht="100.5" customHeight="1" thickBot="1" x14ac:dyDescent="0.25">
      <c r="A26" s="47" t="s">
        <v>22</v>
      </c>
      <c r="B26" s="47"/>
      <c r="C26" s="24">
        <v>0</v>
      </c>
      <c r="D26" s="17" t="s">
        <v>9</v>
      </c>
      <c r="E26" s="3"/>
    </row>
    <row r="27" spans="1:5" ht="34.5" customHeight="1" x14ac:dyDescent="0.2">
      <c r="A27" s="48" t="s">
        <v>43</v>
      </c>
      <c r="B27" s="48"/>
      <c r="C27" s="25">
        <f>C11+C12+C13+C15+C16+C18+C19+C21+C23+C24+C26</f>
        <v>374324.81</v>
      </c>
      <c r="D27" s="18" t="s">
        <v>9</v>
      </c>
      <c r="E27" s="3"/>
    </row>
    <row r="28" spans="1:5" ht="34.5" customHeight="1" x14ac:dyDescent="0.2">
      <c r="A28" s="49" t="s">
        <v>44</v>
      </c>
      <c r="B28" s="49"/>
      <c r="C28" s="26" t="s">
        <v>9</v>
      </c>
      <c r="D28" s="19">
        <f>D11+D12+D14+D15+D17+D18+D20+D22+D23+D25</f>
        <v>371333.56</v>
      </c>
      <c r="E28" s="3"/>
    </row>
    <row r="29" spans="1:5" ht="34.5" customHeight="1" x14ac:dyDescent="0.2">
      <c r="A29" s="39" t="s">
        <v>45</v>
      </c>
      <c r="B29" s="39"/>
      <c r="C29" s="40">
        <v>329138.95</v>
      </c>
      <c r="D29" s="41"/>
      <c r="E29" s="3"/>
    </row>
    <row r="30" spans="1:5" ht="34.5" customHeight="1" x14ac:dyDescent="0.2">
      <c r="A30" s="39" t="s">
        <v>46</v>
      </c>
      <c r="B30" s="39"/>
      <c r="C30" s="40">
        <f>C27/25</f>
        <v>14972.992399999999</v>
      </c>
      <c r="D30" s="41"/>
      <c r="E30" s="3"/>
    </row>
    <row r="31" spans="1:5" ht="34.5" customHeight="1" thickBot="1" x14ac:dyDescent="0.25">
      <c r="A31" s="42" t="s">
        <v>47</v>
      </c>
      <c r="B31" s="42"/>
      <c r="C31" s="43">
        <f>C30/12</f>
        <v>1247.7493666666667</v>
      </c>
      <c r="D31" s="44"/>
      <c r="E31" s="3"/>
    </row>
    <row r="32" spans="1:5" ht="40.5" customHeight="1" x14ac:dyDescent="0.25">
      <c r="A32" s="6"/>
      <c r="B32" s="7"/>
      <c r="C32" s="6"/>
      <c r="D32" s="8"/>
    </row>
    <row r="33" spans="1:4" ht="18" customHeight="1" x14ac:dyDescent="0.2">
      <c r="A33" s="31" t="s">
        <v>23</v>
      </c>
      <c r="C33" s="45" t="s">
        <v>24</v>
      </c>
      <c r="D33" s="45"/>
    </row>
    <row r="34" spans="1:4" ht="18" customHeight="1" x14ac:dyDescent="0.2">
      <c r="A34" s="31"/>
      <c r="B34" s="31"/>
      <c r="C34" s="31"/>
      <c r="D34" s="10"/>
    </row>
    <row r="35" spans="1:4" x14ac:dyDescent="0.2">
      <c r="A35" s="3" t="s">
        <v>25</v>
      </c>
      <c r="B35" s="3"/>
      <c r="C35" s="3"/>
      <c r="D35" s="3"/>
    </row>
    <row r="36" spans="1:4" s="11" customFormat="1" ht="15" customHeight="1" x14ac:dyDescent="0.2">
      <c r="A36" s="37" t="s">
        <v>26</v>
      </c>
      <c r="B36" s="37"/>
      <c r="C36" s="37"/>
      <c r="D36" s="37"/>
    </row>
    <row r="37" spans="1:4" s="11" customFormat="1" ht="15" customHeight="1" x14ac:dyDescent="0.2">
      <c r="A37" s="36" t="s">
        <v>33</v>
      </c>
      <c r="B37" s="36"/>
      <c r="C37" s="36"/>
      <c r="D37" s="36"/>
    </row>
    <row r="38" spans="1:4" s="11" customFormat="1" ht="15" customHeight="1" x14ac:dyDescent="0.2">
      <c r="A38" s="37" t="s">
        <v>27</v>
      </c>
      <c r="B38" s="37"/>
      <c r="C38" s="37"/>
      <c r="D38" s="37"/>
    </row>
    <row r="39" spans="1:4" s="11" customFormat="1" ht="30" customHeight="1" x14ac:dyDescent="0.2">
      <c r="A39" s="38" t="s">
        <v>28</v>
      </c>
      <c r="B39" s="38"/>
      <c r="C39" s="38"/>
      <c r="D39" s="38"/>
    </row>
    <row r="40" spans="1:4" s="11" customFormat="1" ht="15" customHeight="1" x14ac:dyDescent="0.2">
      <c r="A40" s="38" t="s">
        <v>29</v>
      </c>
      <c r="B40" s="38"/>
      <c r="C40" s="38"/>
      <c r="D40" s="38"/>
    </row>
    <row r="41" spans="1:4" s="11" customFormat="1" ht="30" customHeight="1" x14ac:dyDescent="0.2">
      <c r="A41" s="38" t="s">
        <v>30</v>
      </c>
      <c r="B41" s="38"/>
      <c r="C41" s="38"/>
      <c r="D41" s="38"/>
    </row>
    <row r="42" spans="1:4" s="11" customFormat="1" ht="15" customHeight="1" x14ac:dyDescent="0.2">
      <c r="A42" s="37" t="s">
        <v>31</v>
      </c>
      <c r="B42" s="37"/>
      <c r="C42" s="37"/>
      <c r="D42" s="37"/>
    </row>
    <row r="43" spans="1:4" s="11" customFormat="1" ht="32.25" customHeight="1" x14ac:dyDescent="0.2">
      <c r="A43" s="32"/>
      <c r="B43" s="32"/>
      <c r="C43" s="32"/>
      <c r="D43" s="32"/>
    </row>
    <row r="44" spans="1:4" ht="15" customHeight="1" x14ac:dyDescent="0.2">
      <c r="A44" s="33"/>
      <c r="B44" s="33"/>
      <c r="C44" s="33"/>
      <c r="D44" s="33"/>
    </row>
    <row r="45" spans="1:4" x14ac:dyDescent="0.2">
      <c r="A45" s="34"/>
      <c r="B45" s="34"/>
      <c r="C45" s="29"/>
    </row>
    <row r="46" spans="1:4" ht="12.75" customHeight="1" x14ac:dyDescent="0.2">
      <c r="A46" s="35"/>
      <c r="B46" s="35"/>
      <c r="C46" s="30"/>
    </row>
  </sheetData>
  <sheetProtection selectLockedCells="1" selectUnlockedCells="1"/>
  <mergeCells count="47">
    <mergeCell ref="A12:B12"/>
    <mergeCell ref="A2:D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9:B10"/>
    <mergeCell ref="A11:B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6:D36"/>
    <mergeCell ref="A25:B25"/>
    <mergeCell ref="A26:B26"/>
    <mergeCell ref="A27:B27"/>
    <mergeCell ref="A28:B28"/>
    <mergeCell ref="A29:B29"/>
    <mergeCell ref="C29:D29"/>
    <mergeCell ref="A30:B30"/>
    <mergeCell ref="C30:D30"/>
    <mergeCell ref="A31:B31"/>
    <mergeCell ref="C31:D31"/>
    <mergeCell ref="C33:D33"/>
    <mergeCell ref="A43:D43"/>
    <mergeCell ref="A44:D44"/>
    <mergeCell ref="A45:B45"/>
    <mergeCell ref="A46:B46"/>
    <mergeCell ref="A37:D37"/>
    <mergeCell ref="A38:D38"/>
    <mergeCell ref="A39:D39"/>
    <mergeCell ref="A40:D40"/>
    <mergeCell ref="A41:D41"/>
    <mergeCell ref="A42:D42"/>
  </mergeCells>
  <pageMargins left="0.43307086614173229" right="0.39370078740157483" top="0.35433070866141736" bottom="0.35433070866141736" header="0.31496062992125984" footer="0"/>
  <pageSetup paperSize="9" scale="66" firstPageNumber="0" orientation="portrait" r:id="rId1"/>
  <headerFooter alignWithMargins="0">
    <oddHeader xml:space="preserve">&amp;C                                                   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opLeftCell="A12" zoomScale="90" zoomScaleNormal="90" workbookViewId="0">
      <selection activeCell="C30" sqref="C30:D30"/>
    </sheetView>
  </sheetViews>
  <sheetFormatPr defaultRowHeight="12.75" x14ac:dyDescent="0.2"/>
  <cols>
    <col min="1" max="1" width="58.5703125" style="4" customWidth="1"/>
    <col min="2" max="2" width="11" style="4" customWidth="1"/>
    <col min="3" max="4" width="30.42578125" style="4" customWidth="1"/>
    <col min="5" max="16384" width="9.140625" style="4"/>
  </cols>
  <sheetData>
    <row r="1" spans="1:7" s="1" customFormat="1" ht="15" customHeight="1" x14ac:dyDescent="0.2">
      <c r="D1" s="2" t="s">
        <v>0</v>
      </c>
    </row>
    <row r="2" spans="1:7" ht="35.25" customHeight="1" x14ac:dyDescent="0.2">
      <c r="A2" s="57" t="s">
        <v>39</v>
      </c>
      <c r="B2" s="57"/>
      <c r="C2" s="57"/>
      <c r="D2" s="57"/>
      <c r="E2" s="3"/>
    </row>
    <row r="3" spans="1:7" ht="21.75" customHeight="1" thickBot="1" x14ac:dyDescent="0.25">
      <c r="A3" s="3"/>
      <c r="B3" s="3"/>
      <c r="C3" s="3"/>
      <c r="D3" s="3"/>
      <c r="E3" s="3"/>
    </row>
    <row r="4" spans="1:7" ht="31.5" customHeight="1" x14ac:dyDescent="0.2">
      <c r="A4" s="58" t="s">
        <v>1</v>
      </c>
      <c r="B4" s="58"/>
      <c r="C4" s="59" t="s">
        <v>36</v>
      </c>
      <c r="D4" s="60"/>
      <c r="E4" s="3"/>
    </row>
    <row r="5" spans="1:7" ht="19.5" customHeight="1" x14ac:dyDescent="0.2">
      <c r="A5" s="52" t="s">
        <v>2</v>
      </c>
      <c r="B5" s="52"/>
      <c r="C5" s="61" t="s">
        <v>37</v>
      </c>
      <c r="D5" s="62"/>
      <c r="E5" s="3"/>
      <c r="G5" s="3"/>
    </row>
    <row r="6" spans="1:7" ht="18.75" customHeight="1" x14ac:dyDescent="0.2">
      <c r="A6" s="52" t="s">
        <v>3</v>
      </c>
      <c r="B6" s="52"/>
      <c r="C6" s="53" t="s">
        <v>35</v>
      </c>
      <c r="D6" s="54"/>
      <c r="E6" s="3"/>
      <c r="G6" s="3"/>
    </row>
    <row r="7" spans="1:7" ht="20.25" customHeight="1" x14ac:dyDescent="0.2">
      <c r="A7" s="52" t="s">
        <v>40</v>
      </c>
      <c r="B7" s="52"/>
      <c r="C7" s="53">
        <v>5</v>
      </c>
      <c r="D7" s="54"/>
      <c r="E7" s="3"/>
    </row>
    <row r="8" spans="1:7" ht="36.75" customHeight="1" x14ac:dyDescent="0.2">
      <c r="A8" s="55" t="s">
        <v>41</v>
      </c>
      <c r="B8" s="55"/>
      <c r="C8" s="28"/>
      <c r="D8" s="27"/>
      <c r="E8" s="3"/>
    </row>
    <row r="9" spans="1:7" ht="31.5" customHeight="1" x14ac:dyDescent="0.2">
      <c r="A9" s="56" t="s">
        <v>42</v>
      </c>
      <c r="B9" s="56"/>
      <c r="C9" s="20" t="s">
        <v>4</v>
      </c>
      <c r="D9" s="5" t="s">
        <v>5</v>
      </c>
      <c r="E9" s="3"/>
    </row>
    <row r="10" spans="1:7" ht="31.5" customHeight="1" x14ac:dyDescent="0.2">
      <c r="A10" s="56"/>
      <c r="B10" s="56"/>
      <c r="C10" s="20" t="s">
        <v>6</v>
      </c>
      <c r="D10" s="5" t="s">
        <v>6</v>
      </c>
      <c r="E10" s="3"/>
    </row>
    <row r="11" spans="1:7" ht="30" customHeight="1" x14ac:dyDescent="0.2">
      <c r="A11" s="51" t="s">
        <v>7</v>
      </c>
      <c r="B11" s="51"/>
      <c r="C11" s="21">
        <v>34461.17</v>
      </c>
      <c r="D11" s="14">
        <v>34461.17</v>
      </c>
      <c r="E11" s="3"/>
    </row>
    <row r="12" spans="1:7" ht="45" customHeight="1" x14ac:dyDescent="0.2">
      <c r="A12" s="46" t="s">
        <v>32</v>
      </c>
      <c r="B12" s="46"/>
      <c r="C12" s="21">
        <v>12336.16</v>
      </c>
      <c r="D12" s="14">
        <v>12336.16</v>
      </c>
      <c r="E12" s="3"/>
    </row>
    <row r="13" spans="1:7" ht="18" customHeight="1" x14ac:dyDescent="0.2">
      <c r="A13" s="46" t="s">
        <v>8</v>
      </c>
      <c r="B13" s="46"/>
      <c r="C13" s="21">
        <v>362</v>
      </c>
      <c r="D13" s="15" t="s">
        <v>9</v>
      </c>
      <c r="E13" s="3"/>
    </row>
    <row r="14" spans="1:7" ht="18" customHeight="1" x14ac:dyDescent="0.2">
      <c r="A14" s="51" t="s">
        <v>10</v>
      </c>
      <c r="B14" s="51"/>
      <c r="C14" s="22" t="s">
        <v>9</v>
      </c>
      <c r="D14" s="14">
        <v>362</v>
      </c>
      <c r="E14" s="3"/>
    </row>
    <row r="15" spans="1:7" ht="18" customHeight="1" x14ac:dyDescent="0.2">
      <c r="A15" s="50" t="s">
        <v>11</v>
      </c>
      <c r="B15" s="50"/>
      <c r="C15" s="23">
        <v>1415.55</v>
      </c>
      <c r="D15" s="16">
        <v>1415.55</v>
      </c>
      <c r="E15" s="3"/>
    </row>
    <row r="16" spans="1:7" ht="18" customHeight="1" x14ac:dyDescent="0.2">
      <c r="A16" s="50" t="s">
        <v>12</v>
      </c>
      <c r="B16" s="50"/>
      <c r="C16" s="21">
        <v>4863.8500000000004</v>
      </c>
      <c r="D16" s="15" t="s">
        <v>9</v>
      </c>
      <c r="E16" s="3"/>
    </row>
    <row r="17" spans="1:5" ht="26.25" customHeight="1" x14ac:dyDescent="0.2">
      <c r="A17" s="51" t="s">
        <v>13</v>
      </c>
      <c r="B17" s="51"/>
      <c r="C17" s="22" t="s">
        <v>9</v>
      </c>
      <c r="D17" s="14">
        <v>4777.3999999999996</v>
      </c>
      <c r="E17" s="3"/>
    </row>
    <row r="18" spans="1:5" ht="18" customHeight="1" x14ac:dyDescent="0.2">
      <c r="A18" s="50" t="s">
        <v>14</v>
      </c>
      <c r="B18" s="50"/>
      <c r="C18" s="21">
        <v>0</v>
      </c>
      <c r="D18" s="14">
        <v>0</v>
      </c>
      <c r="E18" s="3"/>
    </row>
    <row r="19" spans="1:5" ht="18" customHeight="1" x14ac:dyDescent="0.2">
      <c r="A19" s="50" t="s">
        <v>15</v>
      </c>
      <c r="B19" s="50"/>
      <c r="C19" s="21">
        <v>0</v>
      </c>
      <c r="D19" s="15" t="s">
        <v>9</v>
      </c>
      <c r="E19" s="3"/>
    </row>
    <row r="20" spans="1:5" ht="30" customHeight="1" x14ac:dyDescent="0.2">
      <c r="A20" s="51" t="s">
        <v>16</v>
      </c>
      <c r="B20" s="51"/>
      <c r="C20" s="22" t="s">
        <v>9</v>
      </c>
      <c r="D20" s="14">
        <v>0</v>
      </c>
      <c r="E20" s="3"/>
    </row>
    <row r="21" spans="1:5" ht="18" customHeight="1" x14ac:dyDescent="0.2">
      <c r="A21" s="51" t="s">
        <v>17</v>
      </c>
      <c r="B21" s="51"/>
      <c r="C21" s="21">
        <v>8700</v>
      </c>
      <c r="D21" s="15" t="s">
        <v>9</v>
      </c>
      <c r="E21" s="3"/>
    </row>
    <row r="22" spans="1:5" ht="64.5" customHeight="1" x14ac:dyDescent="0.2">
      <c r="A22" s="51" t="s">
        <v>18</v>
      </c>
      <c r="B22" s="51"/>
      <c r="C22" s="22" t="s">
        <v>9</v>
      </c>
      <c r="D22" s="14">
        <v>8700</v>
      </c>
      <c r="E22" s="3"/>
    </row>
    <row r="23" spans="1:5" ht="18" customHeight="1" x14ac:dyDescent="0.2">
      <c r="A23" s="50" t="s">
        <v>19</v>
      </c>
      <c r="B23" s="50"/>
      <c r="C23" s="23">
        <v>16202.3</v>
      </c>
      <c r="D23" s="16">
        <v>15690.5</v>
      </c>
      <c r="E23" s="3"/>
    </row>
    <row r="24" spans="1:5" ht="18" customHeight="1" x14ac:dyDescent="0.2">
      <c r="A24" s="50" t="s">
        <v>20</v>
      </c>
      <c r="B24" s="50"/>
      <c r="C24" s="21">
        <v>1039.5999999999999</v>
      </c>
      <c r="D24" s="15" t="s">
        <v>9</v>
      </c>
      <c r="E24" s="3"/>
    </row>
    <row r="25" spans="1:5" ht="45" customHeight="1" x14ac:dyDescent="0.2">
      <c r="A25" s="46" t="s">
        <v>21</v>
      </c>
      <c r="B25" s="46"/>
      <c r="C25" s="22" t="s">
        <v>9</v>
      </c>
      <c r="D25" s="14">
        <v>1039.5999999999999</v>
      </c>
      <c r="E25" s="3"/>
    </row>
    <row r="26" spans="1:5" ht="100.5" customHeight="1" thickBot="1" x14ac:dyDescent="0.25">
      <c r="A26" s="47" t="s">
        <v>22</v>
      </c>
      <c r="B26" s="47"/>
      <c r="C26" s="24">
        <v>0</v>
      </c>
      <c r="D26" s="17" t="s">
        <v>9</v>
      </c>
      <c r="E26" s="3"/>
    </row>
    <row r="27" spans="1:5" ht="34.5" customHeight="1" x14ac:dyDescent="0.2">
      <c r="A27" s="48" t="s">
        <v>43</v>
      </c>
      <c r="B27" s="48"/>
      <c r="C27" s="25">
        <f>C11+C12+C13+C15+C16+C18+C19+C21+C23+C24+C26</f>
        <v>79380.63</v>
      </c>
      <c r="D27" s="18" t="s">
        <v>9</v>
      </c>
      <c r="E27" s="3"/>
    </row>
    <row r="28" spans="1:5" ht="34.5" customHeight="1" x14ac:dyDescent="0.2">
      <c r="A28" s="49" t="s">
        <v>44</v>
      </c>
      <c r="B28" s="49"/>
      <c r="C28" s="26" t="s">
        <v>9</v>
      </c>
      <c r="D28" s="19">
        <f>D11+D12+D14+D15+D17+D18+D20+D22+D23+D25</f>
        <v>78782.38</v>
      </c>
      <c r="E28" s="3"/>
    </row>
    <row r="29" spans="1:5" ht="34.5" customHeight="1" x14ac:dyDescent="0.2">
      <c r="A29" s="39" t="s">
        <v>45</v>
      </c>
      <c r="B29" s="39"/>
      <c r="C29" s="40">
        <v>68636.45</v>
      </c>
      <c r="D29" s="41"/>
      <c r="E29" s="3"/>
    </row>
    <row r="30" spans="1:5" ht="34.5" customHeight="1" x14ac:dyDescent="0.2">
      <c r="A30" s="39" t="s">
        <v>46</v>
      </c>
      <c r="B30" s="39"/>
      <c r="C30" s="40">
        <f>C27/5</f>
        <v>15876.126</v>
      </c>
      <c r="D30" s="41"/>
      <c r="E30" s="3"/>
    </row>
    <row r="31" spans="1:5" ht="34.5" customHeight="1" thickBot="1" x14ac:dyDescent="0.25">
      <c r="A31" s="42" t="s">
        <v>47</v>
      </c>
      <c r="B31" s="42"/>
      <c r="C31" s="43">
        <f>C30/12</f>
        <v>1323.0105000000001</v>
      </c>
      <c r="D31" s="44"/>
      <c r="E31" s="3"/>
    </row>
    <row r="32" spans="1:5" ht="40.5" customHeight="1" x14ac:dyDescent="0.25">
      <c r="A32" s="6"/>
      <c r="B32" s="7"/>
      <c r="C32" s="6"/>
      <c r="D32" s="8"/>
    </row>
    <row r="33" spans="1:4" ht="18" customHeight="1" x14ac:dyDescent="0.2">
      <c r="A33" s="31" t="s">
        <v>23</v>
      </c>
      <c r="C33" s="45" t="s">
        <v>24</v>
      </c>
      <c r="D33" s="45"/>
    </row>
    <row r="34" spans="1:4" ht="18" customHeight="1" x14ac:dyDescent="0.2">
      <c r="A34" s="31"/>
      <c r="B34" s="31"/>
      <c r="C34" s="31"/>
      <c r="D34" s="10"/>
    </row>
    <row r="35" spans="1:4" x14ac:dyDescent="0.2">
      <c r="A35" s="3" t="s">
        <v>25</v>
      </c>
      <c r="B35" s="3"/>
      <c r="C35" s="3"/>
      <c r="D35" s="3"/>
    </row>
    <row r="36" spans="1:4" s="11" customFormat="1" ht="15" customHeight="1" x14ac:dyDescent="0.2">
      <c r="A36" s="37" t="s">
        <v>26</v>
      </c>
      <c r="B36" s="37"/>
      <c r="C36" s="37"/>
      <c r="D36" s="37"/>
    </row>
    <row r="37" spans="1:4" s="11" customFormat="1" ht="15" customHeight="1" x14ac:dyDescent="0.2">
      <c r="A37" s="36" t="s">
        <v>33</v>
      </c>
      <c r="B37" s="36"/>
      <c r="C37" s="36"/>
      <c r="D37" s="36"/>
    </row>
    <row r="38" spans="1:4" s="11" customFormat="1" ht="15" customHeight="1" x14ac:dyDescent="0.2">
      <c r="A38" s="37" t="s">
        <v>27</v>
      </c>
      <c r="B38" s="37"/>
      <c r="C38" s="37"/>
      <c r="D38" s="37"/>
    </row>
    <row r="39" spans="1:4" s="11" customFormat="1" ht="30" customHeight="1" x14ac:dyDescent="0.2">
      <c r="A39" s="38" t="s">
        <v>28</v>
      </c>
      <c r="B39" s="38"/>
      <c r="C39" s="38"/>
      <c r="D39" s="38"/>
    </row>
    <row r="40" spans="1:4" s="11" customFormat="1" ht="15" customHeight="1" x14ac:dyDescent="0.2">
      <c r="A40" s="38" t="s">
        <v>29</v>
      </c>
      <c r="B40" s="38"/>
      <c r="C40" s="38"/>
      <c r="D40" s="38"/>
    </row>
    <row r="41" spans="1:4" s="11" customFormat="1" ht="30" customHeight="1" x14ac:dyDescent="0.2">
      <c r="A41" s="38" t="s">
        <v>30</v>
      </c>
      <c r="B41" s="38"/>
      <c r="C41" s="38"/>
      <c r="D41" s="38"/>
    </row>
    <row r="42" spans="1:4" s="11" customFormat="1" ht="15" customHeight="1" x14ac:dyDescent="0.2">
      <c r="A42" s="37" t="s">
        <v>31</v>
      </c>
      <c r="B42" s="37"/>
      <c r="C42" s="37"/>
      <c r="D42" s="37"/>
    </row>
    <row r="43" spans="1:4" s="11" customFormat="1" ht="32.25" customHeight="1" x14ac:dyDescent="0.2">
      <c r="A43" s="32"/>
      <c r="B43" s="32"/>
      <c r="C43" s="32"/>
      <c r="D43" s="32"/>
    </row>
    <row r="44" spans="1:4" ht="15" customHeight="1" x14ac:dyDescent="0.2">
      <c r="A44" s="33"/>
      <c r="B44" s="33"/>
      <c r="C44" s="33"/>
      <c r="D44" s="33"/>
    </row>
    <row r="45" spans="1:4" x14ac:dyDescent="0.2">
      <c r="A45" s="34"/>
      <c r="B45" s="34"/>
      <c r="C45" s="29"/>
    </row>
    <row r="46" spans="1:4" ht="12.75" customHeight="1" x14ac:dyDescent="0.2">
      <c r="A46" s="35"/>
      <c r="B46" s="35"/>
      <c r="C46" s="30"/>
    </row>
  </sheetData>
  <sheetProtection selectLockedCells="1" selectUnlockedCells="1"/>
  <mergeCells count="47">
    <mergeCell ref="A12:B12"/>
    <mergeCell ref="A2:D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9:B10"/>
    <mergeCell ref="A11:B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6:D36"/>
    <mergeCell ref="A25:B25"/>
    <mergeCell ref="A26:B26"/>
    <mergeCell ref="A27:B27"/>
    <mergeCell ref="A28:B28"/>
    <mergeCell ref="A29:B29"/>
    <mergeCell ref="C29:D29"/>
    <mergeCell ref="A30:B30"/>
    <mergeCell ref="C30:D30"/>
    <mergeCell ref="A31:B31"/>
    <mergeCell ref="C31:D31"/>
    <mergeCell ref="C33:D33"/>
    <mergeCell ref="A43:D43"/>
    <mergeCell ref="A44:D44"/>
    <mergeCell ref="A45:B45"/>
    <mergeCell ref="A46:B46"/>
    <mergeCell ref="A37:D37"/>
    <mergeCell ref="A38:D38"/>
    <mergeCell ref="A39:D39"/>
    <mergeCell ref="A40:D40"/>
    <mergeCell ref="A41:D41"/>
    <mergeCell ref="A42:D42"/>
  </mergeCells>
  <pageMargins left="0.43307086614173229" right="0.39370078740157483" top="0.35433070866141736" bottom="0.35433070866141736" header="0.31496062992125984" footer="0"/>
  <pageSetup paperSize="9" scale="66" firstPageNumber="0" orientation="portrait" r:id="rId1"/>
  <headerFooter alignWithMargins="0">
    <oddHeader xml:space="preserve">&amp;C                                                  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tabSelected="1" topLeftCell="A4" zoomScale="90" zoomScaleNormal="90" workbookViewId="0">
      <selection activeCell="C31" sqref="C31:D31"/>
    </sheetView>
  </sheetViews>
  <sheetFormatPr defaultRowHeight="12.75" x14ac:dyDescent="0.2"/>
  <cols>
    <col min="1" max="1" width="58.5703125" style="4" customWidth="1"/>
    <col min="2" max="2" width="11" style="4" customWidth="1"/>
    <col min="3" max="4" width="30.42578125" style="4" customWidth="1"/>
    <col min="5" max="16384" width="9.140625" style="4"/>
  </cols>
  <sheetData>
    <row r="1" spans="1:7" s="1" customFormat="1" ht="15" customHeight="1" x14ac:dyDescent="0.2">
      <c r="D1" s="2" t="s">
        <v>0</v>
      </c>
    </row>
    <row r="2" spans="1:7" ht="35.25" customHeight="1" x14ac:dyDescent="0.2">
      <c r="A2" s="57" t="s">
        <v>39</v>
      </c>
      <c r="B2" s="57"/>
      <c r="C2" s="57"/>
      <c r="D2" s="57"/>
      <c r="E2" s="3"/>
    </row>
    <row r="3" spans="1:7" ht="21.75" customHeight="1" thickBot="1" x14ac:dyDescent="0.25">
      <c r="A3" s="3"/>
      <c r="B3" s="3"/>
      <c r="C3" s="3"/>
      <c r="D3" s="3"/>
      <c r="E3" s="3"/>
    </row>
    <row r="4" spans="1:7" ht="31.5" customHeight="1" x14ac:dyDescent="0.2">
      <c r="A4" s="58" t="s">
        <v>1</v>
      </c>
      <c r="B4" s="58"/>
      <c r="C4" s="59" t="s">
        <v>36</v>
      </c>
      <c r="D4" s="60"/>
      <c r="E4" s="3"/>
    </row>
    <row r="5" spans="1:7" ht="19.5" customHeight="1" x14ac:dyDescent="0.2">
      <c r="A5" s="52" t="s">
        <v>2</v>
      </c>
      <c r="B5" s="52"/>
      <c r="C5" s="61" t="s">
        <v>38</v>
      </c>
      <c r="D5" s="62"/>
      <c r="E5" s="3"/>
      <c r="G5" s="3"/>
    </row>
    <row r="6" spans="1:7" ht="18.75" customHeight="1" x14ac:dyDescent="0.2">
      <c r="A6" s="52" t="s">
        <v>3</v>
      </c>
      <c r="B6" s="52"/>
      <c r="C6" s="53" t="s">
        <v>35</v>
      </c>
      <c r="D6" s="54"/>
      <c r="E6" s="3"/>
      <c r="G6" s="3"/>
    </row>
    <row r="7" spans="1:7" ht="20.25" customHeight="1" x14ac:dyDescent="0.2">
      <c r="A7" s="52" t="s">
        <v>40</v>
      </c>
      <c r="B7" s="52"/>
      <c r="C7" s="53">
        <v>10</v>
      </c>
      <c r="D7" s="54"/>
      <c r="E7" s="3"/>
    </row>
    <row r="8" spans="1:7" ht="36.75" customHeight="1" x14ac:dyDescent="0.2">
      <c r="A8" s="55" t="s">
        <v>41</v>
      </c>
      <c r="B8" s="55"/>
      <c r="C8" s="28"/>
      <c r="D8" s="27"/>
      <c r="E8" s="3"/>
    </row>
    <row r="9" spans="1:7" ht="31.5" customHeight="1" x14ac:dyDescent="0.2">
      <c r="A9" s="56" t="s">
        <v>42</v>
      </c>
      <c r="B9" s="56"/>
      <c r="C9" s="20" t="s">
        <v>4</v>
      </c>
      <c r="D9" s="5" t="s">
        <v>5</v>
      </c>
      <c r="E9" s="3"/>
    </row>
    <row r="10" spans="1:7" ht="31.5" customHeight="1" x14ac:dyDescent="0.2">
      <c r="A10" s="56"/>
      <c r="B10" s="56"/>
      <c r="C10" s="20" t="s">
        <v>6</v>
      </c>
      <c r="D10" s="5" t="s">
        <v>6</v>
      </c>
      <c r="E10" s="3"/>
    </row>
    <row r="11" spans="1:7" ht="30" customHeight="1" x14ac:dyDescent="0.2">
      <c r="A11" s="51" t="s">
        <v>7</v>
      </c>
      <c r="B11" s="51"/>
      <c r="C11" s="21">
        <v>58387.06</v>
      </c>
      <c r="D11" s="14">
        <v>58387.06</v>
      </c>
      <c r="E11" s="3"/>
    </row>
    <row r="12" spans="1:7" ht="45" customHeight="1" x14ac:dyDescent="0.2">
      <c r="A12" s="46" t="s">
        <v>32</v>
      </c>
      <c r="B12" s="46"/>
      <c r="C12" s="21">
        <v>20770.05</v>
      </c>
      <c r="D12" s="14">
        <v>20770.05</v>
      </c>
      <c r="E12" s="3"/>
    </row>
    <row r="13" spans="1:7" ht="18" customHeight="1" x14ac:dyDescent="0.2">
      <c r="A13" s="46" t="s">
        <v>8</v>
      </c>
      <c r="B13" s="46"/>
      <c r="C13" s="21">
        <v>724</v>
      </c>
      <c r="D13" s="15" t="s">
        <v>9</v>
      </c>
      <c r="E13" s="3"/>
    </row>
    <row r="14" spans="1:7" ht="18" customHeight="1" x14ac:dyDescent="0.2">
      <c r="A14" s="51" t="s">
        <v>10</v>
      </c>
      <c r="B14" s="51"/>
      <c r="C14" s="22" t="s">
        <v>9</v>
      </c>
      <c r="D14" s="14">
        <v>724</v>
      </c>
      <c r="E14" s="3"/>
    </row>
    <row r="15" spans="1:7" ht="18" customHeight="1" x14ac:dyDescent="0.2">
      <c r="A15" s="50" t="s">
        <v>11</v>
      </c>
      <c r="B15" s="50"/>
      <c r="C15" s="23">
        <v>2831.1</v>
      </c>
      <c r="D15" s="16">
        <v>2831.1</v>
      </c>
      <c r="E15" s="3"/>
    </row>
    <row r="16" spans="1:7" ht="18" customHeight="1" x14ac:dyDescent="0.2">
      <c r="A16" s="50" t="s">
        <v>12</v>
      </c>
      <c r="B16" s="50"/>
      <c r="C16" s="21">
        <v>9727.7000000000007</v>
      </c>
      <c r="D16" s="15" t="s">
        <v>9</v>
      </c>
      <c r="E16" s="3"/>
    </row>
    <row r="17" spans="1:5" ht="26.25" customHeight="1" x14ac:dyDescent="0.2">
      <c r="A17" s="51" t="s">
        <v>13</v>
      </c>
      <c r="B17" s="51"/>
      <c r="C17" s="22" t="s">
        <v>9</v>
      </c>
      <c r="D17" s="14">
        <v>9554.7999999999993</v>
      </c>
      <c r="E17" s="3"/>
    </row>
    <row r="18" spans="1:5" ht="18" customHeight="1" x14ac:dyDescent="0.2">
      <c r="A18" s="50" t="s">
        <v>14</v>
      </c>
      <c r="B18" s="50"/>
      <c r="C18" s="21">
        <v>0</v>
      </c>
      <c r="D18" s="14">
        <v>0</v>
      </c>
      <c r="E18" s="3"/>
    </row>
    <row r="19" spans="1:5" ht="18" customHeight="1" x14ac:dyDescent="0.2">
      <c r="A19" s="50" t="s">
        <v>15</v>
      </c>
      <c r="B19" s="50"/>
      <c r="C19" s="21">
        <v>0</v>
      </c>
      <c r="D19" s="15" t="s">
        <v>9</v>
      </c>
      <c r="E19" s="3"/>
    </row>
    <row r="20" spans="1:5" ht="30" customHeight="1" x14ac:dyDescent="0.2">
      <c r="A20" s="51" t="s">
        <v>16</v>
      </c>
      <c r="B20" s="51"/>
      <c r="C20" s="22" t="s">
        <v>9</v>
      </c>
      <c r="D20" s="14">
        <v>0</v>
      </c>
      <c r="E20" s="3"/>
    </row>
    <row r="21" spans="1:5" ht="18" customHeight="1" x14ac:dyDescent="0.2">
      <c r="A21" s="51" t="s">
        <v>17</v>
      </c>
      <c r="B21" s="51"/>
      <c r="C21" s="21">
        <v>17400</v>
      </c>
      <c r="D21" s="15" t="s">
        <v>9</v>
      </c>
      <c r="E21" s="3"/>
    </row>
    <row r="22" spans="1:5" ht="64.5" customHeight="1" x14ac:dyDescent="0.2">
      <c r="A22" s="51" t="s">
        <v>18</v>
      </c>
      <c r="B22" s="51"/>
      <c r="C22" s="22" t="s">
        <v>9</v>
      </c>
      <c r="D22" s="14">
        <v>17400</v>
      </c>
      <c r="E22" s="3"/>
    </row>
    <row r="23" spans="1:5" ht="18" customHeight="1" x14ac:dyDescent="0.2">
      <c r="A23" s="50" t="s">
        <v>19</v>
      </c>
      <c r="B23" s="50"/>
      <c r="C23" s="23">
        <v>32404.6</v>
      </c>
      <c r="D23" s="16">
        <v>31381</v>
      </c>
      <c r="E23" s="3"/>
    </row>
    <row r="24" spans="1:5" ht="18" customHeight="1" x14ac:dyDescent="0.2">
      <c r="A24" s="50" t="s">
        <v>20</v>
      </c>
      <c r="B24" s="50"/>
      <c r="C24" s="21">
        <v>2079.1999999999998</v>
      </c>
      <c r="D24" s="15" t="s">
        <v>9</v>
      </c>
      <c r="E24" s="3"/>
    </row>
    <row r="25" spans="1:5" ht="45" customHeight="1" x14ac:dyDescent="0.2">
      <c r="A25" s="46" t="s">
        <v>21</v>
      </c>
      <c r="B25" s="46"/>
      <c r="C25" s="22" t="s">
        <v>9</v>
      </c>
      <c r="D25" s="14">
        <v>2079.1999999999998</v>
      </c>
      <c r="E25" s="3"/>
    </row>
    <row r="26" spans="1:5" ht="100.5" customHeight="1" thickBot="1" x14ac:dyDescent="0.25">
      <c r="A26" s="47" t="s">
        <v>22</v>
      </c>
      <c r="B26" s="47"/>
      <c r="C26" s="24">
        <v>0</v>
      </c>
      <c r="D26" s="17" t="s">
        <v>9</v>
      </c>
      <c r="E26" s="3"/>
    </row>
    <row r="27" spans="1:5" ht="34.5" customHeight="1" x14ac:dyDescent="0.2">
      <c r="A27" s="48" t="s">
        <v>43</v>
      </c>
      <c r="B27" s="48"/>
      <c r="C27" s="25">
        <f>C11+C12+C13+C15+C16+C18+C19+C21+C23+C24+C26</f>
        <v>144323.71000000002</v>
      </c>
      <c r="D27" s="18" t="s">
        <v>9</v>
      </c>
      <c r="E27" s="3"/>
    </row>
    <row r="28" spans="1:5" ht="34.5" customHeight="1" x14ac:dyDescent="0.2">
      <c r="A28" s="49" t="s">
        <v>44</v>
      </c>
      <c r="B28" s="49"/>
      <c r="C28" s="26" t="s">
        <v>9</v>
      </c>
      <c r="D28" s="19">
        <f>D11+D12+D14+D15+D17+D18+D20+D22+D23+D25</f>
        <v>143127.21000000002</v>
      </c>
      <c r="E28" s="3"/>
    </row>
    <row r="29" spans="1:5" ht="34.5" customHeight="1" x14ac:dyDescent="0.2">
      <c r="A29" s="39" t="s">
        <v>45</v>
      </c>
      <c r="B29" s="39"/>
      <c r="C29" s="40">
        <v>36462.65</v>
      </c>
      <c r="D29" s="41"/>
      <c r="E29" s="3"/>
    </row>
    <row r="30" spans="1:5" ht="34.5" customHeight="1" x14ac:dyDescent="0.2">
      <c r="A30" s="39" t="s">
        <v>46</v>
      </c>
      <c r="B30" s="39"/>
      <c r="C30" s="40">
        <f>C27/10</f>
        <v>14432.371000000003</v>
      </c>
      <c r="D30" s="41"/>
      <c r="E30" s="3"/>
    </row>
    <row r="31" spans="1:5" ht="34.5" customHeight="1" thickBot="1" x14ac:dyDescent="0.25">
      <c r="A31" s="42" t="s">
        <v>47</v>
      </c>
      <c r="B31" s="42"/>
      <c r="C31" s="43">
        <f>C30/12</f>
        <v>1202.6975833333336</v>
      </c>
      <c r="D31" s="44"/>
      <c r="E31" s="3"/>
    </row>
    <row r="32" spans="1:5" ht="40.5" customHeight="1" x14ac:dyDescent="0.25">
      <c r="A32" s="6"/>
      <c r="B32" s="7"/>
      <c r="C32" s="6"/>
      <c r="D32" s="8"/>
    </row>
    <row r="33" spans="1:4" ht="18" customHeight="1" x14ac:dyDescent="0.2">
      <c r="A33" s="9" t="s">
        <v>23</v>
      </c>
      <c r="C33" s="45" t="s">
        <v>24</v>
      </c>
      <c r="D33" s="45"/>
    </row>
    <row r="34" spans="1:4" ht="18" customHeight="1" x14ac:dyDescent="0.2">
      <c r="A34" s="9"/>
      <c r="B34" s="9"/>
      <c r="C34" s="9"/>
      <c r="D34" s="10"/>
    </row>
    <row r="35" spans="1:4" x14ac:dyDescent="0.2">
      <c r="A35" s="3" t="s">
        <v>25</v>
      </c>
      <c r="B35" s="3"/>
      <c r="C35" s="3"/>
      <c r="D35" s="3"/>
    </row>
    <row r="36" spans="1:4" s="11" customFormat="1" ht="15" customHeight="1" x14ac:dyDescent="0.2">
      <c r="A36" s="37" t="s">
        <v>26</v>
      </c>
      <c r="B36" s="37"/>
      <c r="C36" s="37"/>
      <c r="D36" s="37"/>
    </row>
    <row r="37" spans="1:4" s="11" customFormat="1" ht="15" customHeight="1" x14ac:dyDescent="0.2">
      <c r="A37" s="36" t="s">
        <v>33</v>
      </c>
      <c r="B37" s="36"/>
      <c r="C37" s="36"/>
      <c r="D37" s="36"/>
    </row>
    <row r="38" spans="1:4" s="11" customFormat="1" ht="15" customHeight="1" x14ac:dyDescent="0.2">
      <c r="A38" s="37" t="s">
        <v>27</v>
      </c>
      <c r="B38" s="37"/>
      <c r="C38" s="37"/>
      <c r="D38" s="37"/>
    </row>
    <row r="39" spans="1:4" s="11" customFormat="1" ht="30" customHeight="1" x14ac:dyDescent="0.2">
      <c r="A39" s="38" t="s">
        <v>28</v>
      </c>
      <c r="B39" s="38"/>
      <c r="C39" s="38"/>
      <c r="D39" s="38"/>
    </row>
    <row r="40" spans="1:4" s="11" customFormat="1" ht="15" customHeight="1" x14ac:dyDescent="0.2">
      <c r="A40" s="38" t="s">
        <v>29</v>
      </c>
      <c r="B40" s="38"/>
      <c r="C40" s="38"/>
      <c r="D40" s="38"/>
    </row>
    <row r="41" spans="1:4" s="11" customFormat="1" ht="30" customHeight="1" x14ac:dyDescent="0.2">
      <c r="A41" s="38" t="s">
        <v>30</v>
      </c>
      <c r="B41" s="38"/>
      <c r="C41" s="38"/>
      <c r="D41" s="38"/>
    </row>
    <row r="42" spans="1:4" s="11" customFormat="1" ht="15" customHeight="1" x14ac:dyDescent="0.2">
      <c r="A42" s="37" t="s">
        <v>31</v>
      </c>
      <c r="B42" s="37"/>
      <c r="C42" s="37"/>
      <c r="D42" s="37"/>
    </row>
    <row r="43" spans="1:4" s="11" customFormat="1" ht="32.25" customHeight="1" x14ac:dyDescent="0.2">
      <c r="A43" s="32"/>
      <c r="B43" s="32"/>
      <c r="C43" s="32"/>
      <c r="D43" s="32"/>
    </row>
    <row r="44" spans="1:4" ht="15" customHeight="1" x14ac:dyDescent="0.2">
      <c r="A44" s="33"/>
      <c r="B44" s="33"/>
      <c r="C44" s="33"/>
      <c r="D44" s="33"/>
    </row>
    <row r="45" spans="1:4" x14ac:dyDescent="0.2">
      <c r="A45" s="34"/>
      <c r="B45" s="34"/>
      <c r="C45" s="12"/>
    </row>
    <row r="46" spans="1:4" ht="12.75" customHeight="1" x14ac:dyDescent="0.2">
      <c r="A46" s="35"/>
      <c r="B46" s="35"/>
      <c r="C46" s="13"/>
    </row>
  </sheetData>
  <sheetProtection selectLockedCells="1" selectUnlockedCells="1"/>
  <mergeCells count="47">
    <mergeCell ref="A12:B12"/>
    <mergeCell ref="A2:D2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A9:B10"/>
    <mergeCell ref="A11:B11"/>
    <mergeCell ref="A24:B24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38:D38"/>
    <mergeCell ref="A25:B25"/>
    <mergeCell ref="A26:B26"/>
    <mergeCell ref="A27:B27"/>
    <mergeCell ref="A28:B28"/>
    <mergeCell ref="A29:B29"/>
    <mergeCell ref="C29:D29"/>
    <mergeCell ref="A30:B30"/>
    <mergeCell ref="C30:D30"/>
    <mergeCell ref="A31:B31"/>
    <mergeCell ref="C31:D31"/>
    <mergeCell ref="C33:D33"/>
    <mergeCell ref="A36:D36"/>
    <mergeCell ref="A37:D37"/>
    <mergeCell ref="A45:B45"/>
    <mergeCell ref="A46:B46"/>
    <mergeCell ref="A39:D39"/>
    <mergeCell ref="A40:D40"/>
    <mergeCell ref="A41:D41"/>
    <mergeCell ref="A42:D42"/>
    <mergeCell ref="A43:D43"/>
    <mergeCell ref="A44:D44"/>
  </mergeCells>
  <pageMargins left="0.43307086614173229" right="0.39370078740157483" top="0.35433070866141736" bottom="0.35433070866141736" header="0.31496062992125984" footer="0"/>
  <pageSetup paperSize="9" scale="66" firstPageNumber="0" orientation="portrait" r:id="rId1"/>
  <headerFooter alignWithMargins="0">
    <oddHeader xml:space="preserve">&amp;C                                                   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D42"/>
    </sheetView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ZPS </vt:lpstr>
      <vt:lpstr>ZOS</vt:lpstr>
      <vt:lpstr>ŠZ</vt:lpstr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Vlado Pauco</dc:creator>
  <cp:lastModifiedBy>Uzivatel</cp:lastModifiedBy>
  <cp:lastPrinted>2022-11-24T12:47:35Z</cp:lastPrinted>
  <dcterms:created xsi:type="dcterms:W3CDTF">2018-10-18T13:24:27Z</dcterms:created>
  <dcterms:modified xsi:type="dcterms:W3CDTF">2025-03-19T14:39:07Z</dcterms:modified>
</cp:coreProperties>
</file>